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CIs - todos os instrumentos" sheetId="1" state="visible" r:id="rId2"/>
    <sheet name="CIs - cursos" sheetId="2" state="visible" r:id="rId3"/>
    <sheet name="IS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1"/>
            <color rgb="FF000000"/>
            <rFont val="Calibri"/>
            <family val="2"/>
            <charset val="1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Como colocar opção para cursos (20%)</t>
        </r>
      </text>
    </comment>
  </commentList>
</comments>
</file>

<file path=xl/sharedStrings.xml><?xml version="1.0" encoding="utf-8"?>
<sst xmlns="http://schemas.openxmlformats.org/spreadsheetml/2006/main" count="95" uniqueCount="65">
  <si>
    <t xml:space="preserve">Planilha para cálculo dos custos indiretos
(Resolução do CAD n. 045/2014)</t>
  </si>
  <si>
    <t xml:space="preserve">Cálculo do valor do projeto sem os custos indiretos</t>
  </si>
  <si>
    <t xml:space="preserve">Item</t>
  </si>
  <si>
    <t xml:space="preserve">Especificação</t>
  </si>
  <si>
    <t xml:space="preserve">Valor Total (R$)</t>
  </si>
  <si>
    <r>
      <rPr>
        <sz val="11"/>
        <color rgb="FF000000"/>
        <rFont val="Calibri"/>
        <family val="2"/>
        <charset val="1"/>
      </rPr>
      <t xml:space="preserve">Aquisição de Software </t>
    </r>
    <r>
      <rPr>
        <sz val="11"/>
        <color rgb="FFFF0000"/>
        <rFont val="Calibri"/>
        <family val="2"/>
        <charset val="1"/>
      </rPr>
      <t xml:space="preserve">sem incorporação ao patrimônio da UnB</t>
    </r>
  </si>
  <si>
    <r>
      <rPr>
        <sz val="11"/>
        <color rgb="FF000000"/>
        <rFont val="Calibri"/>
        <family val="2"/>
        <charset val="1"/>
      </rPr>
      <t xml:space="preserve">Despesas acessórias de importação de equipamentos </t>
    </r>
    <r>
      <rPr>
        <sz val="11"/>
        <color rgb="FFFF0000"/>
        <rFont val="Calibri"/>
        <family val="2"/>
        <charset val="1"/>
      </rPr>
      <t xml:space="preserve">sem incorporação ao patrimônio da UnB</t>
    </r>
  </si>
  <si>
    <t xml:space="preserve">Despesas acessórias de importação de materiais de consumo</t>
  </si>
  <si>
    <t xml:space="preserve">Diárias - Servidor Militar</t>
  </si>
  <si>
    <t xml:space="preserve">Diárias – Colaborador eventual no país</t>
  </si>
  <si>
    <t xml:space="preserve">Diárias – Servidor Federal Civil (Decreto nº 5.992/2006 e Decreto nº 6.907/2009)</t>
  </si>
  <si>
    <r>
      <rPr>
        <sz val="11"/>
        <color rgb="FF000000"/>
        <rFont val="Calibri"/>
        <family val="2"/>
        <charset val="1"/>
      </rPr>
      <t xml:space="preserve">Equipamento e Material Permanente </t>
    </r>
    <r>
      <rPr>
        <sz val="11"/>
        <color rgb="FFFF0000"/>
        <rFont val="Calibri"/>
        <family val="2"/>
        <charset val="1"/>
      </rPr>
      <t xml:space="preserve">sem incorporação ao patrimônio da UnB</t>
    </r>
  </si>
  <si>
    <t xml:space="preserve">Material de consumo</t>
  </si>
  <si>
    <t xml:space="preserve">Outros Serviços de Terceiros - Pessoa Jurídica</t>
  </si>
  <si>
    <t xml:space="preserve">Passagens e despesas com locomoção</t>
  </si>
  <si>
    <t xml:space="preserve">Serviços de Consultoria (realizado por Pessoa Jurídica)</t>
  </si>
  <si>
    <t xml:space="preserve">Serviços técnicos especializados</t>
  </si>
  <si>
    <t xml:space="preserve">Adicional variável</t>
  </si>
  <si>
    <t xml:space="preserve">Auxílio Financeiro a Estudante (Bolsa e Auxílio - Resolução CAD n. 03/2018)</t>
  </si>
  <si>
    <t xml:space="preserve">Auxílio Financeiro a Pesquisador (Bolsa e Auxílio - Resolução CAD n. 03/2018)</t>
  </si>
  <si>
    <t xml:space="preserve">Estágio</t>
  </si>
  <si>
    <t xml:space="preserve">Obr. trib. e contributivas -  20% de OST - P.F. e Consultoria realizada por P.F.</t>
  </si>
  <si>
    <t xml:space="preserve">Outros Serviços de Terceiros - Pessoa Física (Resolução CAD nº 0004/2018)</t>
  </si>
  <si>
    <t xml:space="preserve">Seleção e Treinamento - Servidores Federais - GECC (Decretos n° 6.114/2007, nº 9.185/2017 e Resolução do CAD nº 004/2012)</t>
  </si>
  <si>
    <t xml:space="preserve">Serviços de Consultoria (realizado por Pessoa Física) </t>
  </si>
  <si>
    <r>
      <rPr>
        <sz val="11"/>
        <color rgb="FF000000"/>
        <rFont val="Calibri"/>
        <family val="2"/>
        <charset val="1"/>
      </rPr>
      <t xml:space="preserve">Aquisição de Software </t>
    </r>
    <r>
      <rPr>
        <sz val="11"/>
        <color rgb="FF00B050"/>
        <rFont val="Calibri"/>
        <family val="2"/>
        <charset val="1"/>
      </rPr>
      <t xml:space="preserve">com incorporação ao patrimônio da UnB</t>
    </r>
  </si>
  <si>
    <t xml:space="preserve">isenção</t>
  </si>
  <si>
    <r>
      <rPr>
        <sz val="11"/>
        <color rgb="FF000000"/>
        <rFont val="Calibri"/>
        <family val="2"/>
        <charset val="1"/>
      </rPr>
      <t xml:space="preserve">Despesas acessórias de importação de equipamentos </t>
    </r>
    <r>
      <rPr>
        <sz val="11"/>
        <color rgb="FF00B050"/>
        <rFont val="Calibri"/>
        <family val="2"/>
        <charset val="1"/>
      </rPr>
      <t xml:space="preserve">com incorporação ao patrimônio da UnB</t>
    </r>
  </si>
  <si>
    <t xml:space="preserve">Despesas operacionais e administrativas da fundação de apoio</t>
  </si>
  <si>
    <t xml:space="preserve">CIs previstos</t>
  </si>
  <si>
    <r>
      <rPr>
        <sz val="11"/>
        <color rgb="FF000000"/>
        <rFont val="Calibri"/>
        <family val="2"/>
        <charset val="1"/>
      </rPr>
      <t xml:space="preserve">Equipamento e Material Permanente </t>
    </r>
    <r>
      <rPr>
        <sz val="11"/>
        <color rgb="FF00B050"/>
        <rFont val="Calibri"/>
        <family val="2"/>
        <charset val="1"/>
      </rPr>
      <t xml:space="preserve">com incorporação ao patrimônio da UnB</t>
    </r>
  </si>
  <si>
    <t xml:space="preserve">Total</t>
  </si>
  <si>
    <t xml:space="preserve">Imposto sobre serviço (ISS)</t>
  </si>
  <si>
    <t xml:space="preserve">Manutenção de equipamentos</t>
  </si>
  <si>
    <t xml:space="preserve">Obras, instalações e manutenção de estrutura física da UnB</t>
  </si>
  <si>
    <t xml:space="preserve">A - Total do projeto sem os custos indiretos</t>
  </si>
  <si>
    <t xml:space="preserve">Cálculo dos custos indiretos</t>
  </si>
  <si>
    <t xml:space="preserve">Custos indiretos dos itens sobre os quais a alíquota é de 10% (itens 1 – 12)</t>
  </si>
  <si>
    <t xml:space="preserve">Custos indiretos dos itens sobre os quais a alíquota é de 15% (itens 13 – 20)</t>
  </si>
  <si>
    <t xml:space="preserve">Itens isentos de custos indiretos (itens 21 – 27)</t>
  </si>
  <si>
    <t xml:space="preserve">B - Total de custos indiretos</t>
  </si>
  <si>
    <t xml:space="preserve">Total do instrumento (A + B)</t>
  </si>
  <si>
    <t xml:space="preserve">Planilha para cálculo dos custos indiretos - CURSOS
(Resolução do CAD n. 045/2014)</t>
  </si>
  <si>
    <r>
      <rPr>
        <sz val="11"/>
        <color rgb="FF000000"/>
        <rFont val="Calibri"/>
        <family val="2"/>
        <charset val="1"/>
      </rPr>
      <t xml:space="preserve">Aquisição de Software</t>
    </r>
    <r>
      <rPr>
        <b val="true"/>
        <sz val="11"/>
        <rFont val="Calibri"/>
        <family val="2"/>
        <charset val="1"/>
      </rPr>
      <t xml:space="preserve"> sem incorporação ao patrimônio da UnB</t>
    </r>
  </si>
  <si>
    <r>
      <rPr>
        <sz val="11"/>
        <color rgb="FF000000"/>
        <rFont val="Calibri"/>
        <family val="2"/>
        <charset val="1"/>
      </rPr>
      <t xml:space="preserve">Equipamento e Material Permanente </t>
    </r>
    <r>
      <rPr>
        <b val="true"/>
        <sz val="11"/>
        <rFont val="Calibri"/>
        <family val="2"/>
        <charset val="1"/>
      </rPr>
      <t xml:space="preserve">sem incorporação ao patrimônio da UnB</t>
    </r>
  </si>
  <si>
    <r>
      <rPr>
        <sz val="11"/>
        <color rgb="FF000000"/>
        <rFont val="Calibri"/>
        <family val="2"/>
        <charset val="1"/>
      </rPr>
      <t xml:space="preserve">Despesas acessórias de importação de equipamentos </t>
    </r>
    <r>
      <rPr>
        <b val="true"/>
        <sz val="11"/>
        <rFont val="Calibri"/>
        <family val="2"/>
        <charset val="1"/>
      </rPr>
      <t xml:space="preserve">sem incorporação ao patrimônio da UnB</t>
    </r>
  </si>
  <si>
    <r>
      <rPr>
        <sz val="11"/>
        <color rgb="FF000000"/>
        <rFont val="Calibri"/>
        <family val="2"/>
        <charset val="1"/>
      </rPr>
      <t xml:space="preserve">Aquisição de Software </t>
    </r>
    <r>
      <rPr>
        <b val="true"/>
        <sz val="11"/>
        <rFont val="Calibri"/>
        <family val="2"/>
        <charset val="1"/>
      </rPr>
      <t xml:space="preserve">com incorporação ao patrimônio da UnB</t>
    </r>
  </si>
  <si>
    <r>
      <rPr>
        <sz val="11"/>
        <color rgb="FF000000"/>
        <rFont val="Calibri"/>
        <family val="2"/>
        <charset val="1"/>
      </rPr>
      <t xml:space="preserve">Despesas acessórias de importação de equipamentos </t>
    </r>
    <r>
      <rPr>
        <b val="true"/>
        <sz val="11"/>
        <rFont val="Calibri"/>
        <family val="2"/>
        <charset val="1"/>
      </rPr>
      <t xml:space="preserve">com incorporação ao patrimônio da UnB</t>
    </r>
  </si>
  <si>
    <r>
      <rPr>
        <sz val="11"/>
        <color rgb="FF000000"/>
        <rFont val="Calibri"/>
        <family val="2"/>
        <charset val="1"/>
      </rPr>
      <t xml:space="preserve">Equipamento e Material Permanente </t>
    </r>
    <r>
      <rPr>
        <b val="true"/>
        <sz val="11"/>
        <rFont val="Calibri"/>
        <family val="2"/>
        <charset val="1"/>
      </rPr>
      <t xml:space="preserve">com incorporação ao patrimônio da UnB</t>
    </r>
  </si>
  <si>
    <t xml:space="preserve">Custos indiretos - alíquota de 20% (itens 1 - 17)</t>
  </si>
  <si>
    <t xml:space="preserve">Itens isentos de custos indiretos (itens 18 - 24)</t>
  </si>
  <si>
    <t xml:space="preserve">ISS para projetos de arrecadação</t>
  </si>
  <si>
    <t xml:space="preserve">ISS para outros projetos</t>
  </si>
  <si>
    <t xml:space="preserve">Total contrato</t>
  </si>
  <si>
    <t xml:space="preserve">DOA</t>
  </si>
  <si>
    <t xml:space="preserve">Custos indiretos</t>
  </si>
  <si>
    <t xml:space="preserve">Valor da nota fiscal (2%)</t>
  </si>
  <si>
    <t xml:space="preserve">Valor da nota fiscal (5%)</t>
  </si>
  <si>
    <t xml:space="preserve">ISS</t>
  </si>
  <si>
    <t xml:space="preserve">Valor do ISS (2%)</t>
  </si>
  <si>
    <t xml:space="preserve">Valor do projeto - VP</t>
  </si>
  <si>
    <t xml:space="preserve">Valor do ISS (5%)</t>
  </si>
  <si>
    <t xml:space="preserve">Valor líquido para a Finatec - VL</t>
  </si>
  <si>
    <t xml:space="preserve">Valor do contrato - VC (2%)</t>
  </si>
  <si>
    <t xml:space="preserve">Valor do contrato - VC (5%)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</si>
</sst>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&quot;R$ &quot;* #,##0.00_-;&quot;-R$ &quot;* #,##0.00_-;_-&quot;R$ &quot;* \-??_-;_-@_-"/>
    <numFmt numFmtId="166" formatCode="&quot;R$ &quot;#,##0.00;&quot;-R$ &quot;#,##0.00"/>
    <numFmt numFmtId="167" formatCode="0%"/>
    <numFmt numFmtId="168" formatCode="#,##0"/>
    <numFmt numFmtId="169" formatCode="&quot;R$ &quot;#,##0.00"/>
    <numFmt numFmtId="170" formatCode="#,##0.00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B05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  <fill>
      <patternFill patternType="solid">
        <fgColor rgb="FF000000"/>
        <bgColor rgb="FF003300"/>
      </patternFill>
    </fill>
    <fill>
      <patternFill patternType="solid">
        <fgColor rgb="FFFFE699"/>
        <bgColor rgb="FFFFCC99"/>
      </patternFill>
    </fill>
    <fill>
      <patternFill patternType="solid">
        <fgColor rgb="FFC5E0B4"/>
        <bgColor rgb="FFD9D9D9"/>
      </patternFill>
    </fill>
    <fill>
      <patternFill patternType="solid">
        <fgColor rgb="FFD9D9D9"/>
        <bgColor rgb="FFBDD7EE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4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2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6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10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3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7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8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2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6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6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6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6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40"/>
  <sheetViews>
    <sheetView showFormulas="false" showGridLines="true" showRowColHeaders="true" showZeros="true" rightToLeft="false" tabSelected="false" showOutlineSymbols="true" defaultGridColor="true" view="normal" topLeftCell="A40" colorId="64" zoomScale="120" zoomScaleNormal="120" zoomScalePageLayoutView="100" workbookViewId="0">
      <selection pane="topLeft" activeCell="H17" activeCellId="0" sqref="H17"/>
    </sheetView>
  </sheetViews>
  <sheetFormatPr defaultColWidth="8.73046875" defaultRowHeight="25.5" zeroHeight="false" outlineLevelRow="0" outlineLevelCol="0"/>
  <cols>
    <col collapsed="false" customWidth="true" hidden="false" outlineLevel="0" max="1" min="1" style="1" width="13.55"/>
    <col collapsed="false" customWidth="true" hidden="false" outlineLevel="0" max="2" min="2" style="1" width="68.18"/>
    <col collapsed="false" customWidth="true" hidden="false" outlineLevel="0" max="3" min="3" style="1" width="18.18"/>
    <col collapsed="false" customWidth="true" hidden="false" outlineLevel="0" max="4" min="4" style="1" width="14.91"/>
    <col collapsed="false" customWidth="false" hidden="false" outlineLevel="0" max="5" min="5" style="1" width="8.72"/>
    <col collapsed="false" customWidth="true" hidden="false" outlineLevel="0" max="6" min="6" style="1" width="11.38"/>
    <col collapsed="false" customWidth="true" hidden="false" outlineLevel="0" max="7" min="7" style="1" width="15.14"/>
    <col collapsed="false" customWidth="true" hidden="false" outlineLevel="0" max="8" min="8" style="1" width="13.71"/>
    <col collapsed="false" customWidth="false" hidden="false" outlineLevel="0" max="1024" min="9" style="1" width="8.72"/>
  </cols>
  <sheetData>
    <row r="1" customFormat="false" ht="25.5" hidden="false" customHeight="true" outlineLevel="0" collapsed="false">
      <c r="A1" s="2"/>
      <c r="B1" s="3"/>
    </row>
    <row r="2" customFormat="false" ht="25.5" hidden="false" customHeight="true" outlineLevel="0" collapsed="false">
      <c r="A2" s="4" t="s">
        <v>0</v>
      </c>
      <c r="B2" s="4"/>
      <c r="C2" s="4"/>
    </row>
    <row r="3" customFormat="false" ht="25.5" hidden="false" customHeight="true" outlineLevel="0" collapsed="false">
      <c r="A3" s="5" t="s">
        <v>1</v>
      </c>
      <c r="B3" s="5"/>
      <c r="C3" s="5"/>
    </row>
    <row r="4" customFormat="false" ht="25.5" hidden="false" customHeight="true" outlineLevel="0" collapsed="false">
      <c r="A4" s="6" t="s">
        <v>2</v>
      </c>
      <c r="B4" s="6" t="s">
        <v>3</v>
      </c>
      <c r="C4" s="6" t="s">
        <v>4</v>
      </c>
    </row>
    <row r="5" customFormat="false" ht="25.5" hidden="false" customHeight="true" outlineLevel="0" collapsed="false">
      <c r="A5" s="7" t="n">
        <v>1</v>
      </c>
      <c r="B5" s="8" t="s">
        <v>5</v>
      </c>
      <c r="C5" s="9"/>
      <c r="D5" s="10" t="n">
        <v>0.1</v>
      </c>
    </row>
    <row r="6" customFormat="false" ht="25.5" hidden="false" customHeight="true" outlineLevel="0" collapsed="false">
      <c r="A6" s="7" t="n">
        <v>2</v>
      </c>
      <c r="B6" s="8" t="s">
        <v>6</v>
      </c>
      <c r="C6" s="9"/>
      <c r="D6" s="10"/>
      <c r="F6" s="11"/>
    </row>
    <row r="7" customFormat="false" ht="25.5" hidden="false" customHeight="true" outlineLevel="0" collapsed="false">
      <c r="A7" s="7" t="n">
        <v>3</v>
      </c>
      <c r="B7" s="8" t="s">
        <v>7</v>
      </c>
      <c r="C7" s="9"/>
      <c r="D7" s="10"/>
      <c r="F7" s="11"/>
    </row>
    <row r="8" customFormat="false" ht="25.5" hidden="false" customHeight="true" outlineLevel="0" collapsed="false">
      <c r="A8" s="7" t="n">
        <v>4</v>
      </c>
      <c r="B8" s="8" t="s">
        <v>8</v>
      </c>
      <c r="C8" s="9"/>
      <c r="D8" s="10"/>
      <c r="H8" s="12"/>
    </row>
    <row r="9" customFormat="false" ht="25.5" hidden="false" customHeight="true" outlineLevel="0" collapsed="false">
      <c r="A9" s="7" t="n">
        <v>5</v>
      </c>
      <c r="B9" s="8" t="s">
        <v>9</v>
      </c>
      <c r="C9" s="9"/>
      <c r="D9" s="10"/>
      <c r="H9" s="13"/>
    </row>
    <row r="10" customFormat="false" ht="25.5" hidden="false" customHeight="true" outlineLevel="0" collapsed="false">
      <c r="A10" s="7" t="n">
        <v>6</v>
      </c>
      <c r="B10" s="8" t="s">
        <v>10</v>
      </c>
      <c r="C10" s="9"/>
      <c r="D10" s="10"/>
    </row>
    <row r="11" customFormat="false" ht="25.5" hidden="false" customHeight="true" outlineLevel="0" collapsed="false">
      <c r="A11" s="7" t="n">
        <v>7</v>
      </c>
      <c r="B11" s="8" t="s">
        <v>11</v>
      </c>
      <c r="C11" s="9"/>
      <c r="D11" s="10"/>
    </row>
    <row r="12" customFormat="false" ht="25.5" hidden="false" customHeight="true" outlineLevel="0" collapsed="false">
      <c r="A12" s="7" t="n">
        <v>8</v>
      </c>
      <c r="B12" s="8" t="s">
        <v>12</v>
      </c>
      <c r="C12" s="9"/>
      <c r="D12" s="10"/>
    </row>
    <row r="13" customFormat="false" ht="25.5" hidden="false" customHeight="true" outlineLevel="0" collapsed="false">
      <c r="A13" s="7" t="n">
        <v>9</v>
      </c>
      <c r="B13" s="8" t="s">
        <v>13</v>
      </c>
      <c r="C13" s="9"/>
      <c r="D13" s="10"/>
      <c r="G13" s="12"/>
    </row>
    <row r="14" customFormat="false" ht="25.5" hidden="false" customHeight="true" outlineLevel="0" collapsed="false">
      <c r="A14" s="7" t="n">
        <v>10</v>
      </c>
      <c r="B14" s="8" t="s">
        <v>14</v>
      </c>
      <c r="C14" s="9"/>
      <c r="D14" s="10"/>
      <c r="G14" s="12"/>
    </row>
    <row r="15" customFormat="false" ht="25.5" hidden="false" customHeight="true" outlineLevel="0" collapsed="false">
      <c r="A15" s="7" t="n">
        <v>11</v>
      </c>
      <c r="B15" s="8" t="s">
        <v>15</v>
      </c>
      <c r="C15" s="9"/>
      <c r="D15" s="10"/>
      <c r="G15" s="12"/>
    </row>
    <row r="16" customFormat="false" ht="25.5" hidden="false" customHeight="true" outlineLevel="0" collapsed="false">
      <c r="A16" s="7" t="n">
        <v>12</v>
      </c>
      <c r="B16" s="8" t="s">
        <v>16</v>
      </c>
      <c r="C16" s="9"/>
      <c r="D16" s="10"/>
      <c r="G16" s="13"/>
    </row>
    <row r="17" customFormat="false" ht="25.5" hidden="false" customHeight="true" outlineLevel="0" collapsed="false">
      <c r="A17" s="7" t="n">
        <v>13</v>
      </c>
      <c r="B17" s="8" t="s">
        <v>17</v>
      </c>
      <c r="C17" s="9"/>
      <c r="D17" s="10" t="n">
        <v>0.15</v>
      </c>
    </row>
    <row r="18" customFormat="false" ht="25.5" hidden="false" customHeight="true" outlineLevel="0" collapsed="false">
      <c r="A18" s="7" t="n">
        <v>14</v>
      </c>
      <c r="B18" s="8" t="s">
        <v>18</v>
      </c>
      <c r="C18" s="9"/>
      <c r="D18" s="10"/>
    </row>
    <row r="19" customFormat="false" ht="25.5" hidden="false" customHeight="true" outlineLevel="0" collapsed="false">
      <c r="A19" s="7" t="n">
        <v>15</v>
      </c>
      <c r="B19" s="8" t="s">
        <v>19</v>
      </c>
      <c r="C19" s="9"/>
      <c r="D19" s="10"/>
    </row>
    <row r="20" customFormat="false" ht="25.5" hidden="false" customHeight="true" outlineLevel="0" collapsed="false">
      <c r="A20" s="7" t="n">
        <v>16</v>
      </c>
      <c r="B20" s="8" t="s">
        <v>20</v>
      </c>
      <c r="C20" s="9"/>
      <c r="D20" s="10"/>
    </row>
    <row r="21" customFormat="false" ht="25.5" hidden="false" customHeight="true" outlineLevel="0" collapsed="false">
      <c r="A21" s="7" t="n">
        <v>17</v>
      </c>
      <c r="B21" s="8" t="s">
        <v>21</v>
      </c>
      <c r="C21" s="9"/>
      <c r="D21" s="10"/>
    </row>
    <row r="22" customFormat="false" ht="25.5" hidden="false" customHeight="true" outlineLevel="0" collapsed="false">
      <c r="A22" s="7" t="n">
        <v>18</v>
      </c>
      <c r="B22" s="8" t="s">
        <v>22</v>
      </c>
      <c r="C22" s="9"/>
      <c r="D22" s="10"/>
    </row>
    <row r="23" customFormat="false" ht="25.5" hidden="false" customHeight="true" outlineLevel="0" collapsed="false">
      <c r="A23" s="7" t="n">
        <v>19</v>
      </c>
      <c r="B23" s="8" t="s">
        <v>23</v>
      </c>
      <c r="C23" s="9"/>
      <c r="D23" s="10"/>
    </row>
    <row r="24" customFormat="false" ht="25.5" hidden="false" customHeight="true" outlineLevel="0" collapsed="false">
      <c r="A24" s="7" t="n">
        <v>20</v>
      </c>
      <c r="B24" s="8" t="s">
        <v>24</v>
      </c>
      <c r="C24" s="9"/>
      <c r="D24" s="10"/>
    </row>
    <row r="25" customFormat="false" ht="25.5" hidden="false" customHeight="true" outlineLevel="0" collapsed="false">
      <c r="A25" s="7" t="n">
        <v>21</v>
      </c>
      <c r="B25" s="8" t="s">
        <v>25</v>
      </c>
      <c r="C25" s="9"/>
      <c r="D25" s="14" t="s">
        <v>26</v>
      </c>
    </row>
    <row r="26" customFormat="false" ht="25.5" hidden="false" customHeight="true" outlineLevel="0" collapsed="false">
      <c r="A26" s="7" t="n">
        <v>22</v>
      </c>
      <c r="B26" s="8" t="s">
        <v>27</v>
      </c>
      <c r="C26" s="9"/>
      <c r="D26" s="14"/>
    </row>
    <row r="27" customFormat="false" ht="25.5" hidden="false" customHeight="true" outlineLevel="0" collapsed="false">
      <c r="A27" s="7" t="n">
        <v>23</v>
      </c>
      <c r="B27" s="8" t="s">
        <v>28</v>
      </c>
      <c r="C27" s="9"/>
      <c r="D27" s="14"/>
      <c r="F27" s="15" t="s">
        <v>29</v>
      </c>
      <c r="G27" s="16"/>
    </row>
    <row r="28" customFormat="false" ht="25.5" hidden="false" customHeight="true" outlineLevel="0" collapsed="false">
      <c r="A28" s="7" t="n">
        <v>24</v>
      </c>
      <c r="B28" s="8" t="s">
        <v>30</v>
      </c>
      <c r="C28" s="9"/>
      <c r="D28" s="14"/>
      <c r="F28" s="15" t="s">
        <v>31</v>
      </c>
      <c r="G28" s="16"/>
    </row>
    <row r="29" customFormat="false" ht="25.5" hidden="false" customHeight="true" outlineLevel="0" collapsed="false">
      <c r="A29" s="7" t="n">
        <v>25</v>
      </c>
      <c r="B29" s="8" t="s">
        <v>32</v>
      </c>
      <c r="C29" s="9"/>
      <c r="D29" s="14"/>
      <c r="H29" s="11"/>
    </row>
    <row r="30" customFormat="false" ht="25.5" hidden="false" customHeight="true" outlineLevel="0" collapsed="false">
      <c r="A30" s="7" t="n">
        <v>26</v>
      </c>
      <c r="B30" s="8" t="s">
        <v>33</v>
      </c>
      <c r="C30" s="9"/>
      <c r="D30" s="14"/>
    </row>
    <row r="31" customFormat="false" ht="25.5" hidden="false" customHeight="true" outlineLevel="0" collapsed="false">
      <c r="A31" s="7" t="n">
        <v>27</v>
      </c>
      <c r="B31" s="8" t="s">
        <v>34</v>
      </c>
      <c r="C31" s="9"/>
      <c r="D31" s="14"/>
    </row>
    <row r="32" customFormat="false" ht="25.5" hidden="false" customHeight="true" outlineLevel="0" collapsed="false">
      <c r="A32" s="17" t="s">
        <v>35</v>
      </c>
      <c r="B32" s="17"/>
      <c r="C32" s="18" t="n">
        <f aca="false">SUM(C5:C31)</f>
        <v>0</v>
      </c>
    </row>
    <row r="33" customFormat="false" ht="25.5" hidden="false" customHeight="true" outlineLevel="0" collapsed="false">
      <c r="A33" s="19"/>
      <c r="B33" s="19"/>
      <c r="C33" s="19"/>
    </row>
    <row r="34" customFormat="false" ht="25.5" hidden="false" customHeight="true" outlineLevel="0" collapsed="false">
      <c r="A34" s="20" t="s">
        <v>36</v>
      </c>
      <c r="B34" s="20"/>
      <c r="C34" s="20"/>
    </row>
    <row r="35" customFormat="false" ht="25.5" hidden="false" customHeight="true" outlineLevel="0" collapsed="false">
      <c r="A35" s="21" t="s">
        <v>37</v>
      </c>
      <c r="B35" s="21"/>
      <c r="C35" s="22" t="n">
        <f aca="false">((SUM(C5:C16)*0.1))</f>
        <v>0</v>
      </c>
      <c r="F35" s="11"/>
    </row>
    <row r="36" customFormat="false" ht="25.5" hidden="false" customHeight="true" outlineLevel="0" collapsed="false">
      <c r="A36" s="21" t="s">
        <v>38</v>
      </c>
      <c r="B36" s="21"/>
      <c r="C36" s="22" t="n">
        <f aca="false">((SUM(C17:C24)*0.15))</f>
        <v>0</v>
      </c>
      <c r="F36" s="11"/>
    </row>
    <row r="37" customFormat="false" ht="25.5" hidden="false" customHeight="true" outlineLevel="0" collapsed="false">
      <c r="A37" s="21" t="s">
        <v>39</v>
      </c>
      <c r="B37" s="21"/>
      <c r="C37" s="22" t="n">
        <f aca="false">((SUM(C25:C31)*0))</f>
        <v>0</v>
      </c>
    </row>
    <row r="38" customFormat="false" ht="25.5" hidden="false" customHeight="true" outlineLevel="0" collapsed="false">
      <c r="A38" s="23" t="s">
        <v>40</v>
      </c>
      <c r="B38" s="23"/>
      <c r="C38" s="24" t="n">
        <f aca="false">SUM(C35:C37)</f>
        <v>0</v>
      </c>
    </row>
    <row r="39" customFormat="false" ht="25.5" hidden="false" customHeight="true" outlineLevel="0" collapsed="false">
      <c r="A39" s="25"/>
      <c r="B39" s="25"/>
      <c r="C39" s="25"/>
    </row>
    <row r="40" customFormat="false" ht="25.5" hidden="false" customHeight="true" outlineLevel="0" collapsed="false">
      <c r="A40" s="26" t="s">
        <v>41</v>
      </c>
      <c r="B40" s="26"/>
      <c r="C40" s="27" t="n">
        <f aca="false">(C32+C38)</f>
        <v>0</v>
      </c>
    </row>
  </sheetData>
  <mergeCells count="11">
    <mergeCell ref="A2:C2"/>
    <mergeCell ref="A3:C3"/>
    <mergeCell ref="D5:D16"/>
    <mergeCell ref="D17:D24"/>
    <mergeCell ref="D25:D31"/>
    <mergeCell ref="A32:B32"/>
    <mergeCell ref="A34:C34"/>
    <mergeCell ref="A35:B35"/>
    <mergeCell ref="A36:B36"/>
    <mergeCell ref="A37:B37"/>
    <mergeCell ref="A38:B38"/>
  </mergeCells>
  <dataValidations count="1">
    <dataValidation allowBlank="true" error="Não utilize ponto, use apenas vírgula para separar os centavos." errorStyle="stop" operator="greaterThanOrEqual" prompt="Especifique os totais divididos por rubrica orçamentária. Digite os valores a serem alocados para cada elemento de despesa.&#10;&#10;Digite apenas números, separando os centavos por vírgula." promptTitle="Valor" showDropDown="false" showErrorMessage="true" showInputMessage="true" sqref="C5:C31" type="decimal">
      <formula1>0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3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28" activeCellId="0" sqref="C28"/>
    </sheetView>
  </sheetViews>
  <sheetFormatPr defaultColWidth="8.73046875" defaultRowHeight="14.5" zeroHeight="false" outlineLevelRow="0" outlineLevelCol="0"/>
  <cols>
    <col collapsed="false" customWidth="true" hidden="false" outlineLevel="0" max="1" min="1" style="1" width="13.55"/>
    <col collapsed="false" customWidth="true" hidden="false" outlineLevel="0" max="2" min="2" style="1" width="68.18"/>
    <col collapsed="false" customWidth="true" hidden="false" outlineLevel="0" max="3" min="3" style="1" width="18.18"/>
    <col collapsed="false" customWidth="true" hidden="false" outlineLevel="0" max="4" min="4" style="1" width="14.91"/>
    <col collapsed="false" customWidth="false" hidden="false" outlineLevel="0" max="5" min="5" style="1" width="8.72"/>
    <col collapsed="false" customWidth="true" hidden="false" outlineLevel="0" max="6" min="6" style="1" width="11.38"/>
    <col collapsed="false" customWidth="true" hidden="false" outlineLevel="0" max="7" min="7" style="1" width="9.82"/>
    <col collapsed="false" customWidth="false" hidden="false" outlineLevel="0" max="1024" min="8" style="1" width="8.72"/>
  </cols>
  <sheetData>
    <row r="2" customFormat="false" ht="42.5" hidden="false" customHeight="true" outlineLevel="0" collapsed="false">
      <c r="A2" s="4" t="s">
        <v>42</v>
      </c>
      <c r="B2" s="4"/>
      <c r="C2" s="4"/>
    </row>
    <row r="3" customFormat="false" ht="20" hidden="false" customHeight="true" outlineLevel="0" collapsed="false">
      <c r="A3" s="5" t="s">
        <v>1</v>
      </c>
      <c r="B3" s="5"/>
      <c r="C3" s="5"/>
    </row>
    <row r="4" customFormat="false" ht="20" hidden="false" customHeight="true" outlineLevel="0" collapsed="false">
      <c r="A4" s="28" t="s">
        <v>2</v>
      </c>
      <c r="B4" s="29" t="s">
        <v>3</v>
      </c>
      <c r="C4" s="29" t="s">
        <v>4</v>
      </c>
    </row>
    <row r="5" customFormat="false" ht="20" hidden="false" customHeight="true" outlineLevel="0" collapsed="false">
      <c r="A5" s="30" t="n">
        <v>1</v>
      </c>
      <c r="B5" s="31" t="s">
        <v>10</v>
      </c>
      <c r="C5" s="32"/>
      <c r="D5" s="33" t="n">
        <v>0.2</v>
      </c>
    </row>
    <row r="6" customFormat="false" ht="20" hidden="false" customHeight="true" outlineLevel="0" collapsed="false">
      <c r="A6" s="34" t="n">
        <v>2</v>
      </c>
      <c r="B6" s="35" t="s">
        <v>8</v>
      </c>
      <c r="C6" s="36"/>
      <c r="D6" s="33"/>
      <c r="F6" s="11"/>
    </row>
    <row r="7" customFormat="false" ht="20" hidden="false" customHeight="true" outlineLevel="0" collapsed="false">
      <c r="A7" s="34" t="n">
        <v>3</v>
      </c>
      <c r="B7" s="35" t="s">
        <v>9</v>
      </c>
      <c r="C7" s="36"/>
      <c r="D7" s="33"/>
      <c r="F7" s="11"/>
    </row>
    <row r="8" customFormat="false" ht="20" hidden="false" customHeight="true" outlineLevel="0" collapsed="false">
      <c r="A8" s="34" t="n">
        <v>4</v>
      </c>
      <c r="B8" s="35" t="s">
        <v>14</v>
      </c>
      <c r="C8" s="36"/>
      <c r="D8" s="33"/>
    </row>
    <row r="9" customFormat="false" ht="20" hidden="false" customHeight="true" outlineLevel="0" collapsed="false">
      <c r="A9" s="34" t="n">
        <v>5</v>
      </c>
      <c r="B9" s="35" t="s">
        <v>12</v>
      </c>
      <c r="C9" s="36"/>
      <c r="D9" s="33"/>
    </row>
    <row r="10" customFormat="false" ht="20" hidden="false" customHeight="true" outlineLevel="0" collapsed="false">
      <c r="A10" s="34" t="n">
        <v>6</v>
      </c>
      <c r="B10" s="35" t="s">
        <v>13</v>
      </c>
      <c r="C10" s="36"/>
      <c r="D10" s="33"/>
    </row>
    <row r="11" customFormat="false" ht="20" hidden="false" customHeight="true" outlineLevel="0" collapsed="false">
      <c r="A11" s="34" t="n">
        <v>7</v>
      </c>
      <c r="B11" s="35" t="s">
        <v>15</v>
      </c>
      <c r="C11" s="36"/>
      <c r="D11" s="33"/>
    </row>
    <row r="12" customFormat="false" ht="20" hidden="false" customHeight="true" outlineLevel="0" collapsed="false">
      <c r="A12" s="34" t="n">
        <v>8</v>
      </c>
      <c r="B12" s="35" t="s">
        <v>43</v>
      </c>
      <c r="C12" s="36"/>
      <c r="D12" s="33"/>
    </row>
    <row r="13" customFormat="false" ht="20" hidden="false" customHeight="true" outlineLevel="0" collapsed="false">
      <c r="A13" s="34" t="n">
        <v>9</v>
      </c>
      <c r="B13" s="35" t="s">
        <v>44</v>
      </c>
      <c r="C13" s="36"/>
      <c r="D13" s="33"/>
    </row>
    <row r="14" customFormat="false" ht="29" hidden="false" customHeight="false" outlineLevel="0" collapsed="false">
      <c r="A14" s="34" t="n">
        <v>10</v>
      </c>
      <c r="B14" s="37" t="s">
        <v>45</v>
      </c>
      <c r="C14" s="38"/>
      <c r="D14" s="33"/>
    </row>
    <row r="15" customFormat="false" ht="20" hidden="false" customHeight="true" outlineLevel="0" collapsed="false">
      <c r="A15" s="34" t="n">
        <v>11</v>
      </c>
      <c r="B15" s="35" t="s">
        <v>18</v>
      </c>
      <c r="C15" s="36"/>
      <c r="D15" s="33"/>
    </row>
    <row r="16" customFormat="false" ht="20" hidden="false" customHeight="true" outlineLevel="0" collapsed="false">
      <c r="A16" s="34" t="n">
        <v>12</v>
      </c>
      <c r="B16" s="35" t="s">
        <v>19</v>
      </c>
      <c r="C16" s="36"/>
      <c r="D16" s="33"/>
    </row>
    <row r="17" customFormat="false" ht="20" hidden="false" customHeight="true" outlineLevel="0" collapsed="false">
      <c r="A17" s="34" t="n">
        <v>13</v>
      </c>
      <c r="B17" s="35" t="s">
        <v>20</v>
      </c>
      <c r="C17" s="36"/>
      <c r="D17" s="33"/>
    </row>
    <row r="18" customFormat="false" ht="20" hidden="false" customHeight="true" outlineLevel="0" collapsed="false">
      <c r="A18" s="34" t="n">
        <v>14</v>
      </c>
      <c r="B18" s="35" t="s">
        <v>22</v>
      </c>
      <c r="C18" s="36"/>
      <c r="D18" s="33"/>
    </row>
    <row r="19" customFormat="false" ht="20" hidden="false" customHeight="true" outlineLevel="0" collapsed="false">
      <c r="A19" s="34" t="n">
        <v>15</v>
      </c>
      <c r="B19" s="35" t="s">
        <v>24</v>
      </c>
      <c r="C19" s="36"/>
      <c r="D19" s="33"/>
    </row>
    <row r="20" customFormat="false" ht="29" hidden="false" customHeight="false" outlineLevel="0" collapsed="false">
      <c r="A20" s="34" t="n">
        <v>16</v>
      </c>
      <c r="B20" s="35" t="s">
        <v>23</v>
      </c>
      <c r="C20" s="36"/>
      <c r="D20" s="33"/>
    </row>
    <row r="21" customFormat="false" ht="20" hidden="false" customHeight="true" outlineLevel="0" collapsed="false">
      <c r="A21" s="39" t="n">
        <v>17</v>
      </c>
      <c r="B21" s="40" t="s">
        <v>21</v>
      </c>
      <c r="C21" s="41"/>
      <c r="D21" s="33"/>
      <c r="G21" s="42"/>
    </row>
    <row r="22" customFormat="false" ht="20" hidden="false" customHeight="true" outlineLevel="0" collapsed="false">
      <c r="A22" s="30" t="n">
        <v>18</v>
      </c>
      <c r="B22" s="31" t="s">
        <v>34</v>
      </c>
      <c r="C22" s="32"/>
      <c r="D22" s="43" t="s">
        <v>26</v>
      </c>
    </row>
    <row r="23" customFormat="false" ht="20" hidden="false" customHeight="true" outlineLevel="0" collapsed="false">
      <c r="A23" s="34" t="n">
        <v>19</v>
      </c>
      <c r="B23" s="35" t="s">
        <v>33</v>
      </c>
      <c r="C23" s="36"/>
      <c r="D23" s="43"/>
    </row>
    <row r="24" customFormat="false" ht="20" hidden="false" customHeight="true" outlineLevel="0" collapsed="false">
      <c r="A24" s="34" t="n">
        <v>20</v>
      </c>
      <c r="B24" s="35" t="s">
        <v>46</v>
      </c>
      <c r="C24" s="36"/>
      <c r="D24" s="43"/>
    </row>
    <row r="25" customFormat="false" ht="29" hidden="false" customHeight="false" outlineLevel="0" collapsed="false">
      <c r="A25" s="34" t="n">
        <v>21</v>
      </c>
      <c r="B25" s="35" t="s">
        <v>47</v>
      </c>
      <c r="C25" s="36"/>
      <c r="D25" s="43"/>
    </row>
    <row r="26" customFormat="false" ht="20" hidden="false" customHeight="true" outlineLevel="0" collapsed="false">
      <c r="A26" s="34" t="n">
        <v>22</v>
      </c>
      <c r="B26" s="35" t="s">
        <v>48</v>
      </c>
      <c r="C26" s="36"/>
      <c r="D26" s="43"/>
    </row>
    <row r="27" customFormat="false" ht="20" hidden="false" customHeight="true" outlineLevel="0" collapsed="false">
      <c r="A27" s="34" t="n">
        <v>23</v>
      </c>
      <c r="B27" s="35" t="s">
        <v>28</v>
      </c>
      <c r="C27" s="36"/>
      <c r="D27" s="43"/>
    </row>
    <row r="28" customFormat="false" ht="20" hidden="false" customHeight="true" outlineLevel="0" collapsed="false">
      <c r="A28" s="39" t="n">
        <v>24</v>
      </c>
      <c r="B28" s="37" t="s">
        <v>32</v>
      </c>
      <c r="C28" s="41"/>
      <c r="D28" s="43"/>
    </row>
    <row r="29" customFormat="false" ht="20" hidden="false" customHeight="true" outlineLevel="0" collapsed="false">
      <c r="A29" s="44" t="s">
        <v>35</v>
      </c>
      <c r="B29" s="44"/>
      <c r="C29" s="45" t="n">
        <f aca="false">SUM(C5:C28)</f>
        <v>0</v>
      </c>
    </row>
    <row r="30" customFormat="false" ht="6" hidden="false" customHeight="true" outlineLevel="0" collapsed="false">
      <c r="A30" s="19"/>
      <c r="B30" s="19"/>
      <c r="C30" s="19"/>
    </row>
    <row r="31" customFormat="false" ht="18.5" hidden="false" customHeight="true" outlineLevel="0" collapsed="false">
      <c r="A31" s="20" t="s">
        <v>36</v>
      </c>
      <c r="B31" s="20"/>
      <c r="C31" s="20"/>
    </row>
    <row r="32" customFormat="false" ht="20" hidden="false" customHeight="true" outlineLevel="0" collapsed="false">
      <c r="A32" s="21" t="s">
        <v>49</v>
      </c>
      <c r="B32" s="21"/>
      <c r="C32" s="22" t="n">
        <f aca="false">((SUM(C5:C21)*0.2))</f>
        <v>0</v>
      </c>
      <c r="F32" s="11"/>
    </row>
    <row r="33" customFormat="false" ht="20" hidden="false" customHeight="true" outlineLevel="0" collapsed="false">
      <c r="A33" s="21" t="s">
        <v>50</v>
      </c>
      <c r="B33" s="21"/>
      <c r="C33" s="22" t="n">
        <f aca="false">((SUM(C22:C28)*0))</f>
        <v>0</v>
      </c>
    </row>
    <row r="34" customFormat="false" ht="20" hidden="false" customHeight="true" outlineLevel="0" collapsed="false">
      <c r="A34" s="23" t="s">
        <v>40</v>
      </c>
      <c r="B34" s="23"/>
      <c r="C34" s="24" t="n">
        <f aca="false">(C32+C33)</f>
        <v>0</v>
      </c>
    </row>
    <row r="35" customFormat="false" ht="6" hidden="false" customHeight="true" outlineLevel="0" collapsed="false">
      <c r="A35" s="25"/>
      <c r="B35" s="25"/>
      <c r="C35" s="25"/>
    </row>
    <row r="36" customFormat="false" ht="20" hidden="false" customHeight="true" outlineLevel="0" collapsed="false">
      <c r="A36" s="26" t="s">
        <v>41</v>
      </c>
      <c r="B36" s="26"/>
      <c r="C36" s="27" t="n">
        <f aca="false">(C29+C34)</f>
        <v>0</v>
      </c>
    </row>
  </sheetData>
  <mergeCells count="9">
    <mergeCell ref="A2:C2"/>
    <mergeCell ref="A3:C3"/>
    <mergeCell ref="D5:D21"/>
    <mergeCell ref="D22:D28"/>
    <mergeCell ref="A29:B29"/>
    <mergeCell ref="A31:C31"/>
    <mergeCell ref="A32:B32"/>
    <mergeCell ref="A33:B33"/>
    <mergeCell ref="A34:B34"/>
  </mergeCells>
  <dataValidations count="1">
    <dataValidation allowBlank="true" error="Não utilize ponto, use apenas vírgula para separar os centavos." errorStyle="stop" operator="greaterThanOrEqual" prompt="Especifique os totais divididos por rubrica orçamentária. Digite os valores a serem alocados para cada elemento de despesa.&#10;&#10;Digite apenas números, separando os centavos por vírgula." promptTitle="Valor" showDropDown="false" showErrorMessage="true" showInputMessage="true" sqref="C5:C28" type="decimal">
      <formula1>0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I4" activeCellId="0" sqref="I4"/>
    </sheetView>
  </sheetViews>
  <sheetFormatPr defaultColWidth="8.6953125" defaultRowHeight="14.5" zeroHeight="false" outlineLevelRow="0" outlineLevelCol="0"/>
  <cols>
    <col collapsed="false" customWidth="true" hidden="false" outlineLevel="0" max="1" min="1" style="0" width="27.46"/>
    <col collapsed="false" customWidth="true" hidden="false" outlineLevel="0" max="2" min="2" style="0" width="17.36"/>
    <col collapsed="false" customWidth="true" hidden="false" outlineLevel="0" max="4" min="4" style="0" width="27.46"/>
    <col collapsed="false" customWidth="true" hidden="false" outlineLevel="0" max="5" min="5" style="0" width="17.36"/>
  </cols>
  <sheetData>
    <row r="1" customFormat="false" ht="16" hidden="false" customHeight="false" outlineLevel="0" collapsed="false">
      <c r="A1" s="46" t="s">
        <v>51</v>
      </c>
      <c r="B1" s="46"/>
      <c r="D1" s="46" t="s">
        <v>52</v>
      </c>
      <c r="E1" s="46"/>
    </row>
    <row r="2" customFormat="false" ht="15.5" hidden="false" customHeight="false" outlineLevel="0" collapsed="false">
      <c r="A2" s="47" t="s">
        <v>53</v>
      </c>
      <c r="B2" s="48"/>
      <c r="D2" s="49" t="s">
        <v>54</v>
      </c>
      <c r="E2" s="50" t="n">
        <v>18750</v>
      </c>
    </row>
    <row r="3" customFormat="false" ht="15" hidden="false" customHeight="false" outlineLevel="0" collapsed="false">
      <c r="A3" s="51" t="s">
        <v>55</v>
      </c>
      <c r="B3" s="52"/>
      <c r="D3" s="53" t="s">
        <v>56</v>
      </c>
      <c r="E3" s="54" t="n">
        <f aca="false">(E2/0.98)</f>
        <v>19132.6530612245</v>
      </c>
    </row>
    <row r="4" customFormat="false" ht="14.5" hidden="false" customHeight="false" outlineLevel="0" collapsed="false">
      <c r="A4" s="51" t="s">
        <v>54</v>
      </c>
      <c r="B4" s="55"/>
      <c r="D4" s="56" t="s">
        <v>57</v>
      </c>
      <c r="E4" s="57" t="n">
        <f aca="false">(E2/0.95)</f>
        <v>19736.8421052632</v>
      </c>
    </row>
    <row r="5" customFormat="false" ht="15" hidden="false" customHeight="false" outlineLevel="0" collapsed="false">
      <c r="A5" s="58" t="s">
        <v>58</v>
      </c>
      <c r="B5" s="55"/>
      <c r="D5" s="56" t="s">
        <v>59</v>
      </c>
      <c r="E5" s="57" t="n">
        <f aca="false">(E3-E2)</f>
        <v>382.65306122449</v>
      </c>
    </row>
    <row r="6" customFormat="false" ht="15.5" hidden="false" customHeight="false" outlineLevel="0" collapsed="false">
      <c r="A6" s="59" t="s">
        <v>60</v>
      </c>
      <c r="B6" s="54" t="n">
        <f aca="false">(B2-B4-B5-B3)</f>
        <v>0</v>
      </c>
      <c r="D6" s="60" t="s">
        <v>61</v>
      </c>
      <c r="E6" s="61" t="n">
        <f aca="false">(E4-E2)</f>
        <v>986.84210526316</v>
      </c>
    </row>
    <row r="7" customFormat="false" ht="15" hidden="false" customHeight="false" outlineLevel="0" collapsed="false">
      <c r="A7" s="56" t="s">
        <v>62</v>
      </c>
      <c r="B7" s="57" t="n">
        <f aca="false">(B6+B4+B3)</f>
        <v>0</v>
      </c>
    </row>
    <row r="8" customFormat="false" ht="14.5" hidden="false" customHeight="false" outlineLevel="0" collapsed="false">
      <c r="A8" s="56" t="s">
        <v>63</v>
      </c>
      <c r="B8" s="57" t="n">
        <f aca="false">(B7*100)/98</f>
        <v>0</v>
      </c>
    </row>
    <row r="9" customFormat="false" ht="14.5" hidden="false" customHeight="false" outlineLevel="0" collapsed="false">
      <c r="A9" s="56" t="s">
        <v>64</v>
      </c>
      <c r="B9" s="57" t="n">
        <f aca="false">(B7*100)/95</f>
        <v>0</v>
      </c>
    </row>
    <row r="10" customFormat="false" ht="14.5" hidden="false" customHeight="false" outlineLevel="0" collapsed="false">
      <c r="A10" s="56" t="s">
        <v>59</v>
      </c>
      <c r="B10" s="57" t="n">
        <f aca="false">(B8-B7)</f>
        <v>0</v>
      </c>
    </row>
    <row r="11" customFormat="false" ht="15" hidden="false" customHeight="false" outlineLevel="0" collapsed="false">
      <c r="A11" s="60" t="s">
        <v>61</v>
      </c>
      <c r="B11" s="61" t="n">
        <f aca="false">(B9-B7)</f>
        <v>0</v>
      </c>
    </row>
    <row r="12" customFormat="false" ht="15" hidden="false" customHeight="false" outlineLevel="0" collapsed="false"/>
  </sheetData>
  <mergeCells count="2">
    <mergeCell ref="A1:B1"/>
    <mergeCell ref="D1:E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2021-05-31T13:56:49Z</dcterms:created>
  <dc:creator>alice</dc:creator>
  <dc:description/>
  <dc:language>pt-BR</dc:language>
  <cp:lastModifiedBy/>
  <dcterms:modified xsi:type="dcterms:W3CDTF">2023-03-07T18:13:53Z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